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phronresearch.sharepoint.com/sites/WebberResearch/Shared Documents/Webber/Admin/Marketing/Blog Photos/VG Calcasieu LNG H122/"/>
    </mc:Choice>
  </mc:AlternateContent>
  <xr:revisionPtr revIDLastSave="694" documentId="13_ncr:1_{C8E9EB1B-84A4-4E2A-A1FE-B257D76EDF1D}" xr6:coauthVersionLast="47" xr6:coauthVersionMax="47" xr10:uidLastSave="{DF951791-2665-4FC3-80D0-B13CE4FDEB2C}"/>
  <bookViews>
    <workbookView minimized="1" xWindow="-1380" yWindow="-16110" windowWidth="15030" windowHeight="10215" activeTab="1" xr2:uid="{E07C5AA4-ECD1-4456-8790-33FAD039E560}"/>
  </bookViews>
  <sheets>
    <sheet name="Sheet1" sheetId="1" r:id="rId1"/>
    <sheet name="EPC" sheetId="3" r:id="rId2"/>
    <sheet name="FOV" sheetId="2" r:id="rId3"/>
  </sheets>
  <definedNames>
    <definedName name="_bdm.05d54f53ba314fb1a050ad895bf0f6ac.edm" localSheetId="1" hidden="1">EPC!$C$3:$M$16</definedName>
    <definedName name="_bdm.1d25193ddc244e36b0f3df302b25b322.edm" localSheetId="1" hidden="1">EPC!$C$6:$M$16</definedName>
    <definedName name="_bdm.35658235349f49c3b1c0fa36a23aa607.edm" localSheetId="2" hidden="1">FOV!$B$5:$Q$21</definedName>
    <definedName name="_bdm.35658235349f49c3b1c0fa36a23aa607.edm" localSheetId="0" hidden="1">Sheet1!$B$5:$N$15</definedName>
    <definedName name="_bdm.6325c8c2477e4287bf2fc869bc28c0fc.edm" hidden="1">FOV!$1:$1048576</definedName>
    <definedName name="_bdm.6e24439dbd79413a8b6564a20e36c208.edm" localSheetId="2" hidden="1">FOV!$C$3:$P$22</definedName>
    <definedName name="_bdm.6e24439dbd79413a8b6564a20e36c208.edm" localSheetId="0" hidden="1">Sheet1!$C$3:$M$16</definedName>
    <definedName name="_bdm.7902151fd51a4bd4977b3c6436122707.edm" localSheetId="2" hidden="1">FOV!$C$6:$Q$20</definedName>
    <definedName name="_bdm.7902151fd51a4bd4977b3c6436122707.edm" localSheetId="0" hidden="1">Sheet1!$C$6:$N$14</definedName>
    <definedName name="_bdm.a4b00d1c1c9e4063b06be22f2ea08dca.edm" hidden="1">EPC!$1:$1048576</definedName>
    <definedName name="_bdm.a60a80246be545ad854ef8481ed2c9eb.edm" localSheetId="2" hidden="1">FOV!$C$6:$P$20</definedName>
    <definedName name="_bdm.a60a80246be545ad854ef8481ed2c9eb.edm" localSheetId="0" hidden="1">Sheet1!$C$6:$M$14</definedName>
    <definedName name="_bdm.ac5032cd5a824b198709cdc4c9bebe7c.edm" hidden="1">Sheet1!$1:$1048576</definedName>
    <definedName name="_bdm.cddd19a62c9d429a9c8b2440eac23794.edm" localSheetId="2" hidden="1">FOV!$C$3:$P$20</definedName>
    <definedName name="_bdm.cddd19a62c9d429a9c8b2440eac23794.edm" localSheetId="0" hidden="1">Sheet1!$C$3:$M$14</definedName>
    <definedName name="_bdm.e674eb9fc9c948e79f4ec5ad6fbc124d.edm" localSheetId="2" hidden="1">FOV!$C$7:$P$20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4" i="2" l="1"/>
  <c r="S53" i="2"/>
  <c r="T53" i="2"/>
  <c r="T51" i="2"/>
  <c r="S51" i="2"/>
  <c r="U48" i="2"/>
  <c r="U45" i="2"/>
</calcChain>
</file>

<file path=xl/sharedStrings.xml><?xml version="1.0" encoding="utf-8"?>
<sst xmlns="http://schemas.openxmlformats.org/spreadsheetml/2006/main" count="67" uniqueCount="49">
  <si>
    <t>Table Of Contents</t>
  </si>
  <si>
    <t>Contact Information &amp; Disclaimers</t>
  </si>
  <si>
    <t xml:space="preserve">Estimated Cost Increase </t>
  </si>
  <si>
    <t>Webber Research Progress Curves</t>
  </si>
  <si>
    <t>Changes Driving Risk, Cost, &amp; Schedule Increases</t>
  </si>
  <si>
    <t>Aerial Imagery &amp;  Satellite Image Analysis</t>
  </si>
  <si>
    <t>Analysis: Chiyoda’s Reported vs. Physical Progress</t>
  </si>
  <si>
    <t>MDR’s EPC Contract Comparison: Golden Pass vs. Cameron</t>
  </si>
  <si>
    <t>Baseline Schedule: Baseline COD</t>
  </si>
  <si>
    <t>Forecasted Schedule: Delay Estimates</t>
  </si>
  <si>
    <t>Key Takeaways - Multi-Factor Vehicle Rankings</t>
  </si>
  <si>
    <t>Golden Pass LNG – Key Takeaways</t>
  </si>
  <si>
    <t>Forecasted Peak Workforce Increased 165%</t>
  </si>
  <si>
    <t xml:space="preserve">Pre-FID vs. Current Forecasted Peak Labor </t>
  </si>
  <si>
    <t>Estimated Cost Impact Of Increased Labor</t>
  </si>
  <si>
    <t>Impact of Increased Labor Hours – No Recent EPC Progress</t>
  </si>
  <si>
    <t>Closer Look – Monthly EPC Progress</t>
  </si>
  <si>
    <t>Analyzing Recent Engineering Changes</t>
  </si>
  <si>
    <t>Aerial Image Analysis</t>
  </si>
  <si>
    <t>Contact Information &amp; Disclosures</t>
  </si>
  <si>
    <t>Key Takeaways</t>
  </si>
  <si>
    <t>Project Analysis</t>
  </si>
  <si>
    <t>Peak Labor Forecsat</t>
  </si>
  <si>
    <t>Schedule</t>
  </si>
  <si>
    <t>Progress Breakdown</t>
  </si>
  <si>
    <t>EPC Curves (High Labor Case)</t>
  </si>
  <si>
    <t>EPC Curves (Low Labor Case)</t>
  </si>
  <si>
    <t>Table of Contents</t>
  </si>
  <si>
    <t>Multi-Factor Model Output</t>
  </si>
  <si>
    <t>Model Methodology</t>
  </si>
  <si>
    <t>Full Rankings</t>
  </si>
  <si>
    <t>Class 8 Trucks</t>
  </si>
  <si>
    <t>Delivery Vans</t>
  </si>
  <si>
    <t>Pickup Trucks</t>
  </si>
  <si>
    <t>Small Vehicles</t>
  </si>
  <si>
    <t>Future Trends</t>
  </si>
  <si>
    <t>Appendix</t>
  </si>
  <si>
    <t>Vehicle Batteries</t>
  </si>
  <si>
    <t>Social Media Presence</t>
  </si>
  <si>
    <t>Multi-Factor Model Methodology</t>
  </si>
  <si>
    <t>Calcasieu Pass LNG</t>
  </si>
  <si>
    <t>Progress Curves</t>
  </si>
  <si>
    <t>Construction Staffing</t>
  </si>
  <si>
    <t>Corpus Christi LNG Stage 1</t>
  </si>
  <si>
    <t>Corpus Christi LNG Stage 3</t>
  </si>
  <si>
    <t>Rio Grande LNG</t>
  </si>
  <si>
    <t>Freeport LNG Train 4</t>
  </si>
  <si>
    <t>Cost Analysis</t>
  </si>
  <si>
    <t>Project Analysis &amp; Comps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</si>
</sst>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rgb="FF002060"/>
      <name val="Verdana"/>
      <family val="2"/>
    </font>
    <font>
      <b/>
      <sz val="10.5"/>
      <color rgb="FF002060"/>
      <name val="Verdana"/>
      <family val="2"/>
    </font>
    <font>
      <sz val="10.5"/>
      <color rgb="FF002060"/>
      <name val="Verdana"/>
      <family val="2"/>
    </font>
    <font>
      <sz val="24"/>
      <color rgb="FF002060"/>
      <name val="Verdana"/>
      <family val="2"/>
    </font>
    <font>
      <sz val="8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rgb="FF002060"/>
      <name val="Verdana"/>
      <family val="2"/>
    </font>
    <font>
      <b/>
      <sz val="10.5"/>
      <color rgb="FF002060"/>
      <name val="Verdana"/>
      <family val="2"/>
    </font>
    <font>
      <sz val="11"/>
      <color rgb="FF002060"/>
      <name val="Verdana"/>
      <family val="2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rgb="FF0070C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5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3" borderId="0" xfId="0" applyFont="1" applyFill="1"/>
    <xf numFmtId="0" fontId="2" fillId="3" borderId="0" xfId="0" applyFont="1" applyFill="1"/>
    <xf numFmtId="0" fontId="3" fillId="3" borderId="0" xfId="0" applyFont="1" applyFill="1"/>
    <xf numFmtId="0" fontId="7" fillId="2" borderId="0" xfId="0" applyFont="1" applyFill="1"/>
    <xf numFmtId="0" fontId="8" fillId="3" borderId="0" xfId="0" applyFont="1" applyFill="1"/>
    <xf numFmtId="0" fontId="7" fillId="0" borderId="0" xfId="0" applyFont="1"/>
    <xf numFmtId="0" fontId="9" fillId="2" borderId="0" xfId="0" applyFont="1" applyFill="1"/>
    <xf numFmtId="0" fontId="10" fillId="2" borderId="0" xfId="0" applyFont="1" applyFill="1"/>
    <xf numFmtId="0" fontId="10" fillId="3" borderId="0" xfId="0" applyFont="1" applyFill="1"/>
    <xf numFmtId="0" fontId="8" fillId="2" borderId="0" xfId="0" applyFont="1" applyFill="1"/>
    <xf numFmtId="0" fontId="11" fillId="0" borderId="0" xfId="0" applyFont="1" applyAlignment="1">
      <alignment vertical="center" wrapText="1"/>
    </xf>
    <xf numFmtId="0" fontId="3" fillId="4" borderId="0" xfId="0" applyFont="1" applyFill="1" applyAlignment="1">
      <alignment horizontal="left" wrapText="1"/>
    </xf>
    <xf numFmtId="0" fontId="11" fillId="4" borderId="0" xfId="0" applyFont="1" applyFill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3" fillId="2" borderId="0" xfId="0" quotePrefix="1" applyFont="1" applyFill="1" applyAlignment="1">
      <alignment horizontal="right"/>
    </xf>
    <xf numFmtId="0" fontId="3" fillId="5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4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3D3E8-96EE-4311-B860-AF08A9BF28B3}">
  <dimension ref="A1:V33"/>
  <sheetViews>
    <sheetView zoomScale="145" zoomScaleNormal="145" workbookViewId="0">
      <selection sqref="A1:XFD1048576"/>
    </sheetView>
  </sheetViews>
  <sheetFormatPr defaultColWidth="9.109375" defaultRowHeight="13.8" x14ac:dyDescent="0.25"/>
  <cols>
    <col min="1" max="1" width="9.109375" style="1"/>
    <col min="2" max="2" width="1.44140625" style="1" customWidth="1"/>
    <col min="3" max="3" width="4.33203125" style="1" customWidth="1"/>
    <col min="4" max="12" width="9.109375" style="1"/>
    <col min="13" max="13" width="6" style="1" customWidth="1"/>
    <col min="14" max="14" width="1.44140625" style="1" customWidth="1"/>
    <col min="15" max="16384" width="9.109375" style="1"/>
  </cols>
  <sheetData>
    <row r="1" spans="1:1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35.25" customHeight="1" thickBot="1" x14ac:dyDescent="0.3">
      <c r="A3" s="3"/>
      <c r="B3" s="3"/>
      <c r="C3" s="4" t="s">
        <v>0</v>
      </c>
      <c r="D3" s="5"/>
      <c r="E3" s="5"/>
      <c r="F3" s="5"/>
      <c r="G3" s="5"/>
      <c r="H3" s="5"/>
      <c r="I3" s="5"/>
      <c r="J3" s="5"/>
      <c r="K3" s="5"/>
      <c r="L3" s="5"/>
      <c r="M3" s="5"/>
      <c r="N3" s="3"/>
      <c r="O3" s="3"/>
    </row>
    <row r="4" spans="1:15" ht="14.4" thickTop="1" x14ac:dyDescent="0.25">
      <c r="A4" s="3"/>
      <c r="B4" s="3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"/>
      <c r="O4" s="3"/>
    </row>
    <row r="5" spans="1:15" ht="4.95" customHeight="1" x14ac:dyDescent="0.25">
      <c r="A5" s="3"/>
      <c r="B5" s="3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  <c r="O5" s="3"/>
    </row>
    <row r="6" spans="1:15" x14ac:dyDescent="0.25">
      <c r="A6" s="3"/>
      <c r="B6" s="3"/>
      <c r="C6" s="7" t="s">
        <v>20</v>
      </c>
      <c r="D6" s="6"/>
      <c r="E6" s="6"/>
      <c r="F6" s="6"/>
      <c r="G6" s="6"/>
      <c r="H6" s="6"/>
      <c r="I6" s="6"/>
      <c r="J6" s="6"/>
      <c r="K6" s="6"/>
      <c r="L6" s="6"/>
      <c r="M6" s="7">
        <v>2</v>
      </c>
      <c r="N6" s="3"/>
      <c r="O6" s="3"/>
    </row>
    <row r="7" spans="1:15" s="14" customFormat="1" x14ac:dyDescent="0.25">
      <c r="A7" s="12"/>
      <c r="B7" s="12"/>
      <c r="C7" s="11" t="s">
        <v>21</v>
      </c>
      <c r="D7" s="11"/>
      <c r="E7" s="13"/>
      <c r="F7" s="13"/>
      <c r="G7" s="13"/>
      <c r="H7" s="13"/>
      <c r="I7" s="13"/>
      <c r="J7" s="13"/>
      <c r="K7" s="13"/>
      <c r="L7" s="13"/>
      <c r="M7" s="13">
        <v>3</v>
      </c>
      <c r="N7" s="12"/>
      <c r="O7" s="12"/>
    </row>
    <row r="8" spans="1:15" s="14" customFormat="1" x14ac:dyDescent="0.25">
      <c r="A8" s="12"/>
      <c r="B8" s="12"/>
      <c r="C8" s="7"/>
      <c r="D8" s="8" t="s">
        <v>22</v>
      </c>
      <c r="E8" s="18"/>
      <c r="F8" s="18"/>
      <c r="G8" s="18"/>
      <c r="H8" s="18"/>
      <c r="I8" s="18"/>
      <c r="J8" s="18"/>
      <c r="K8" s="18"/>
      <c r="L8" s="18"/>
      <c r="M8" s="6">
        <v>4</v>
      </c>
      <c r="N8" s="12"/>
      <c r="O8" s="12"/>
    </row>
    <row r="9" spans="1:15" s="14" customFormat="1" x14ac:dyDescent="0.25">
      <c r="A9" s="12"/>
      <c r="B9" s="12"/>
      <c r="C9" s="11"/>
      <c r="D9" s="9" t="s">
        <v>23</v>
      </c>
      <c r="E9" s="13"/>
      <c r="F9" s="13"/>
      <c r="G9" s="13"/>
      <c r="H9" s="13"/>
      <c r="I9" s="13"/>
      <c r="J9" s="13"/>
      <c r="K9" s="13"/>
      <c r="L9" s="13"/>
      <c r="M9" s="10">
        <v>5</v>
      </c>
      <c r="N9" s="12"/>
      <c r="O9" s="12"/>
    </row>
    <row r="10" spans="1:15" s="14" customFormat="1" x14ac:dyDescent="0.25">
      <c r="A10" s="12"/>
      <c r="B10" s="12"/>
      <c r="C10" s="7"/>
      <c r="D10" s="8" t="s">
        <v>24</v>
      </c>
      <c r="E10" s="18"/>
      <c r="F10" s="18"/>
      <c r="G10" s="18"/>
      <c r="H10" s="18"/>
      <c r="I10" s="18"/>
      <c r="J10" s="18"/>
      <c r="K10" s="18"/>
      <c r="L10" s="18"/>
      <c r="M10" s="6">
        <v>6</v>
      </c>
      <c r="N10" s="12"/>
      <c r="O10" s="12"/>
    </row>
    <row r="11" spans="1:15" x14ac:dyDescent="0.25">
      <c r="A11" s="3"/>
      <c r="B11" s="3"/>
      <c r="C11" s="11" t="s">
        <v>25</v>
      </c>
      <c r="D11" s="11"/>
      <c r="E11" s="13"/>
      <c r="F11" s="13"/>
      <c r="G11" s="13"/>
      <c r="H11" s="13"/>
      <c r="I11" s="13"/>
      <c r="J11" s="13"/>
      <c r="K11" s="13"/>
      <c r="L11" s="13"/>
      <c r="M11" s="13">
        <v>7</v>
      </c>
      <c r="N11" s="12"/>
      <c r="O11" s="12"/>
    </row>
    <row r="12" spans="1:15" x14ac:dyDescent="0.25">
      <c r="A12" s="3"/>
      <c r="B12" s="3"/>
      <c r="C12" s="7" t="s">
        <v>26</v>
      </c>
      <c r="D12" s="8"/>
      <c r="E12" s="6"/>
      <c r="F12" s="6"/>
      <c r="G12" s="6"/>
      <c r="H12" s="6"/>
      <c r="I12" s="6"/>
      <c r="J12" s="6"/>
      <c r="K12" s="6"/>
      <c r="L12" s="6"/>
      <c r="M12" s="18">
        <v>11</v>
      </c>
      <c r="N12" s="3"/>
      <c r="O12" s="3"/>
    </row>
    <row r="13" spans="1:15" x14ac:dyDescent="0.25">
      <c r="A13" s="3"/>
      <c r="B13" s="3"/>
      <c r="C13" s="11" t="s">
        <v>18</v>
      </c>
      <c r="D13" s="9"/>
      <c r="E13" s="10"/>
      <c r="F13" s="10"/>
      <c r="G13" s="10"/>
      <c r="H13" s="10"/>
      <c r="I13" s="10"/>
      <c r="J13" s="10"/>
      <c r="K13" s="10"/>
      <c r="L13" s="10"/>
      <c r="M13" s="13">
        <v>15</v>
      </c>
      <c r="N13" s="3"/>
      <c r="O13" s="3"/>
    </row>
    <row r="14" spans="1:15" x14ac:dyDescent="0.25">
      <c r="A14" s="3"/>
      <c r="B14" s="3"/>
      <c r="C14" s="7" t="s">
        <v>19</v>
      </c>
      <c r="D14" s="8"/>
      <c r="E14" s="6"/>
      <c r="F14" s="6"/>
      <c r="G14" s="6"/>
      <c r="H14" s="6"/>
      <c r="I14" s="6"/>
      <c r="J14" s="6"/>
      <c r="K14" s="6"/>
      <c r="L14" s="6"/>
      <c r="M14" s="18">
        <v>21</v>
      </c>
      <c r="N14" s="3"/>
      <c r="O14" s="3"/>
    </row>
    <row r="15" spans="1:15" ht="4.95" customHeight="1" x14ac:dyDescent="0.25">
      <c r="A15" s="3"/>
      <c r="B15" s="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3"/>
      <c r="O15" s="3"/>
    </row>
    <row r="16" spans="1:15" x14ac:dyDescent="0.25">
      <c r="A16" s="3"/>
      <c r="B16" s="3"/>
      <c r="C16" s="6"/>
      <c r="D16" s="6"/>
      <c r="E16" s="6"/>
      <c r="F16" s="6"/>
      <c r="G16" s="6"/>
      <c r="H16" s="6"/>
      <c r="I16" s="6"/>
      <c r="J16" s="6"/>
      <c r="K16" s="6"/>
      <c r="L16" s="6"/>
      <c r="M16" s="3"/>
      <c r="N16" s="3"/>
      <c r="O16" s="3"/>
    </row>
    <row r="17" spans="3:22" x14ac:dyDescent="0.25"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3:22" ht="52.95" customHeight="1" x14ac:dyDescent="0.25">
      <c r="C18" s="2" t="s">
        <v>2</v>
      </c>
      <c r="D18" s="2"/>
      <c r="E18" s="2"/>
      <c r="F18" s="2"/>
      <c r="G18" s="2"/>
      <c r="H18" s="2"/>
      <c r="I18" s="2"/>
      <c r="J18" s="2"/>
      <c r="K18" s="2"/>
      <c r="L18" s="2"/>
      <c r="R18" s="25" t="s">
        <v>11</v>
      </c>
      <c r="S18" s="25"/>
      <c r="T18" s="19"/>
      <c r="U18" s="19"/>
      <c r="V18" s="19"/>
    </row>
    <row r="19" spans="3:22" ht="110.4" x14ac:dyDescent="0.25">
      <c r="C19" s="2" t="s">
        <v>6</v>
      </c>
      <c r="D19" s="2"/>
      <c r="E19" s="2"/>
      <c r="F19" s="2"/>
      <c r="G19" s="2"/>
      <c r="H19" s="2"/>
      <c r="I19" s="2"/>
      <c r="J19" s="2"/>
      <c r="K19" s="2"/>
      <c r="L19" s="2"/>
      <c r="R19" s="20" t="s">
        <v>12</v>
      </c>
      <c r="S19" s="21"/>
      <c r="T19" s="21"/>
      <c r="U19" s="21"/>
      <c r="V19" s="21"/>
    </row>
    <row r="20" spans="3:22" ht="30.6" customHeight="1" x14ac:dyDescent="0.25">
      <c r="C20" s="1" t="s">
        <v>7</v>
      </c>
      <c r="R20" s="25" t="s">
        <v>13</v>
      </c>
      <c r="S20" s="25"/>
      <c r="T20" s="25"/>
      <c r="U20" s="19"/>
      <c r="V20" s="19"/>
    </row>
    <row r="21" spans="3:22" ht="110.4" x14ac:dyDescent="0.25">
      <c r="C21" s="1" t="s">
        <v>3</v>
      </c>
      <c r="R21" s="20" t="s">
        <v>14</v>
      </c>
      <c r="S21" s="21"/>
      <c r="T21" s="21"/>
      <c r="U21" s="21"/>
      <c r="V21" s="21"/>
    </row>
    <row r="22" spans="3:22" ht="36" customHeight="1" x14ac:dyDescent="0.25">
      <c r="C22" s="1" t="s">
        <v>8</v>
      </c>
      <c r="R22" s="25" t="s">
        <v>15</v>
      </c>
      <c r="S22" s="25"/>
      <c r="T22" s="25"/>
      <c r="U22" s="25"/>
      <c r="V22" s="25"/>
    </row>
    <row r="23" spans="3:22" ht="82.8" x14ac:dyDescent="0.25">
      <c r="C23" s="1" t="s">
        <v>9</v>
      </c>
      <c r="R23" s="20" t="s">
        <v>16</v>
      </c>
      <c r="S23" s="21"/>
      <c r="T23" s="21"/>
      <c r="U23" s="21"/>
      <c r="V23" s="21"/>
    </row>
    <row r="24" spans="3:22" ht="30.6" customHeight="1" x14ac:dyDescent="0.25">
      <c r="C24" s="1" t="s">
        <v>4</v>
      </c>
      <c r="R24" s="25" t="s">
        <v>17</v>
      </c>
      <c r="S24" s="25"/>
      <c r="T24" s="25"/>
      <c r="U24" s="25"/>
      <c r="V24" s="19"/>
    </row>
    <row r="25" spans="3:22" ht="30.6" customHeight="1" x14ac:dyDescent="0.25">
      <c r="R25" s="26" t="s">
        <v>18</v>
      </c>
      <c r="S25" s="26"/>
      <c r="T25" s="21"/>
      <c r="U25" s="21"/>
      <c r="V25" s="21"/>
    </row>
    <row r="26" spans="3:22" ht="30.6" customHeight="1" x14ac:dyDescent="0.25">
      <c r="C26" s="1" t="s">
        <v>5</v>
      </c>
      <c r="R26" s="24" t="s">
        <v>19</v>
      </c>
      <c r="S26" s="24"/>
      <c r="T26" s="24"/>
      <c r="U26" s="22"/>
      <c r="V26" s="22"/>
    </row>
    <row r="27" spans="3:22" x14ac:dyDescent="0.25">
      <c r="C27" s="1" t="s">
        <v>1</v>
      </c>
    </row>
    <row r="31" spans="3:22" x14ac:dyDescent="0.25">
      <c r="D31" s="11" t="s">
        <v>10</v>
      </c>
    </row>
    <row r="33" spans="1:15" x14ac:dyDescent="0.25">
      <c r="A33" s="3"/>
      <c r="B33" s="3"/>
      <c r="C33" s="11"/>
      <c r="D33" s="9"/>
      <c r="E33" s="10"/>
      <c r="F33" s="10"/>
      <c r="G33" s="10"/>
      <c r="H33" s="10"/>
      <c r="I33" s="10"/>
      <c r="J33" s="10"/>
      <c r="K33" s="10"/>
      <c r="L33" s="10"/>
      <c r="M33" s="11">
        <v>11</v>
      </c>
      <c r="N33" s="3"/>
      <c r="O33" s="3"/>
    </row>
  </sheetData>
  <mergeCells count="6">
    <mergeCell ref="R26:T26"/>
    <mergeCell ref="R18:S18"/>
    <mergeCell ref="R20:T20"/>
    <mergeCell ref="R22:V22"/>
    <mergeCell ref="R24:U24"/>
    <mergeCell ref="R25:S25"/>
  </mergeCells>
  <phoneticPr fontId="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49BFC-A03E-48D2-BC4A-DBEBACA0195F}">
  <dimension ref="A1:S19"/>
  <sheetViews>
    <sheetView tabSelected="1" zoomScale="115" zoomScaleNormal="115" workbookViewId="0">
      <selection activeCell="C3" sqref="C3:M16"/>
    </sheetView>
  </sheetViews>
  <sheetFormatPr defaultColWidth="9.109375" defaultRowHeight="13.8" x14ac:dyDescent="0.25"/>
  <cols>
    <col min="1" max="1" width="9.109375" style="1"/>
    <col min="2" max="2" width="1.44140625" style="1" customWidth="1"/>
    <col min="3" max="3" width="4.33203125" style="1" customWidth="1"/>
    <col min="4" max="12" width="9.109375" style="1"/>
    <col min="13" max="13" width="6" style="1" customWidth="1"/>
    <col min="14" max="14" width="1.44140625" style="1" customWidth="1"/>
    <col min="15" max="16384" width="9.109375" style="1"/>
  </cols>
  <sheetData>
    <row r="1" spans="1:19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9" ht="35.25" customHeight="1" thickBot="1" x14ac:dyDescent="0.3">
      <c r="A3" s="3"/>
      <c r="B3" s="3"/>
      <c r="C3" s="4" t="s">
        <v>0</v>
      </c>
      <c r="D3" s="5"/>
      <c r="E3" s="5"/>
      <c r="F3" s="5"/>
      <c r="G3" s="5"/>
      <c r="H3" s="5"/>
      <c r="I3" s="5"/>
      <c r="J3" s="5"/>
      <c r="K3" s="5"/>
      <c r="L3" s="5"/>
      <c r="M3" s="5"/>
      <c r="N3" s="3"/>
      <c r="O3" s="3"/>
    </row>
    <row r="4" spans="1:19" ht="14.4" thickTop="1" x14ac:dyDescent="0.25">
      <c r="A4" s="3"/>
      <c r="B4" s="3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"/>
      <c r="O4" s="3"/>
    </row>
    <row r="5" spans="1:19" ht="4.95" customHeight="1" x14ac:dyDescent="0.25">
      <c r="A5" s="3"/>
      <c r="B5" s="3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  <c r="O5" s="3"/>
    </row>
    <row r="6" spans="1:19" x14ac:dyDescent="0.25">
      <c r="A6" s="3"/>
      <c r="B6" s="3"/>
      <c r="C6" s="7" t="s">
        <v>20</v>
      </c>
      <c r="D6" s="6"/>
      <c r="E6" s="6"/>
      <c r="F6" s="6"/>
      <c r="G6" s="6"/>
      <c r="H6" s="6"/>
      <c r="I6" s="6"/>
      <c r="J6" s="6"/>
      <c r="K6" s="6"/>
      <c r="L6" s="6"/>
      <c r="M6" s="23">
        <v>2</v>
      </c>
      <c r="N6" s="3"/>
      <c r="O6" s="3"/>
      <c r="P6" s="14"/>
      <c r="Q6" s="14"/>
      <c r="R6" s="14"/>
      <c r="S6" s="14"/>
    </row>
    <row r="7" spans="1:19" s="14" customFormat="1" x14ac:dyDescent="0.25">
      <c r="A7" s="12"/>
      <c r="B7" s="12"/>
      <c r="C7" s="11" t="s">
        <v>40</v>
      </c>
      <c r="D7" s="11"/>
      <c r="E7" s="13"/>
      <c r="F7" s="13"/>
      <c r="G7" s="13"/>
      <c r="H7" s="13"/>
      <c r="I7" s="13"/>
      <c r="J7" s="13"/>
      <c r="K7" s="13"/>
      <c r="L7" s="13"/>
      <c r="M7" s="13">
        <v>4</v>
      </c>
      <c r="N7" s="12"/>
      <c r="O7" s="12"/>
    </row>
    <row r="8" spans="1:19" s="14" customFormat="1" x14ac:dyDescent="0.25">
      <c r="A8" s="12"/>
      <c r="B8" s="12"/>
      <c r="C8" s="7"/>
      <c r="D8" s="8" t="s">
        <v>41</v>
      </c>
      <c r="E8" s="18"/>
      <c r="F8" s="18"/>
      <c r="G8" s="18"/>
      <c r="H8" s="18"/>
      <c r="I8" s="18"/>
      <c r="J8" s="18"/>
      <c r="K8" s="18"/>
      <c r="L8" s="18"/>
      <c r="M8" s="6">
        <v>5</v>
      </c>
      <c r="N8" s="12"/>
      <c r="O8" s="12"/>
    </row>
    <row r="9" spans="1:19" s="14" customFormat="1" x14ac:dyDescent="0.25">
      <c r="A9" s="12"/>
      <c r="B9" s="12"/>
      <c r="C9" s="11"/>
      <c r="D9" s="9" t="s">
        <v>42</v>
      </c>
      <c r="E9" s="13"/>
      <c r="F9" s="13"/>
      <c r="G9" s="13"/>
      <c r="H9" s="13"/>
      <c r="I9" s="13"/>
      <c r="J9" s="13"/>
      <c r="K9" s="13"/>
      <c r="L9" s="13"/>
      <c r="M9" s="10">
        <v>6</v>
      </c>
      <c r="N9" s="12"/>
      <c r="O9" s="12"/>
    </row>
    <row r="10" spans="1:19" s="14" customFormat="1" x14ac:dyDescent="0.25">
      <c r="A10" s="12"/>
      <c r="B10" s="12"/>
      <c r="C10" s="7"/>
      <c r="D10" s="8" t="s">
        <v>47</v>
      </c>
      <c r="E10" s="18"/>
      <c r="F10" s="18"/>
      <c r="G10" s="18"/>
      <c r="H10" s="18"/>
      <c r="I10" s="18"/>
      <c r="J10" s="18"/>
      <c r="K10" s="18"/>
      <c r="L10" s="18"/>
      <c r="M10" s="6">
        <v>7</v>
      </c>
      <c r="N10" s="12"/>
      <c r="O10" s="12"/>
      <c r="P10" s="1"/>
      <c r="Q10" s="1"/>
      <c r="R10" s="1"/>
      <c r="S10" s="1"/>
    </row>
    <row r="11" spans="1:19" s="14" customFormat="1" x14ac:dyDescent="0.25">
      <c r="A11" s="12"/>
      <c r="B11" s="12"/>
      <c r="C11" s="11" t="s">
        <v>48</v>
      </c>
      <c r="D11" s="11"/>
      <c r="E11" s="13"/>
      <c r="F11" s="13"/>
      <c r="G11" s="13"/>
      <c r="H11" s="13"/>
      <c r="I11" s="13"/>
      <c r="J11" s="13"/>
      <c r="K11" s="13"/>
      <c r="L11" s="13"/>
      <c r="M11" s="13">
        <v>8</v>
      </c>
      <c r="N11" s="12"/>
      <c r="O11" s="12"/>
      <c r="P11" s="1"/>
    </row>
    <row r="12" spans="1:19" s="14" customFormat="1" x14ac:dyDescent="0.25">
      <c r="A12" s="12"/>
      <c r="B12" s="12"/>
      <c r="C12" s="7"/>
      <c r="D12" s="8" t="s">
        <v>43</v>
      </c>
      <c r="E12" s="18"/>
      <c r="F12" s="18"/>
      <c r="G12" s="18"/>
      <c r="H12" s="18"/>
      <c r="I12" s="18"/>
      <c r="J12" s="18"/>
      <c r="K12" s="18"/>
      <c r="L12" s="18"/>
      <c r="M12" s="6">
        <v>9</v>
      </c>
      <c r="N12" s="12"/>
      <c r="O12" s="12"/>
      <c r="P12" s="1"/>
    </row>
    <row r="13" spans="1:19" s="14" customFormat="1" x14ac:dyDescent="0.25">
      <c r="A13" s="12"/>
      <c r="B13" s="12"/>
      <c r="C13" s="11"/>
      <c r="D13" s="9" t="s">
        <v>44</v>
      </c>
      <c r="E13" s="13"/>
      <c r="F13" s="13"/>
      <c r="G13" s="13"/>
      <c r="H13" s="13"/>
      <c r="I13" s="13"/>
      <c r="J13" s="13"/>
      <c r="K13" s="13"/>
      <c r="L13" s="13"/>
      <c r="M13" s="10">
        <v>10</v>
      </c>
      <c r="N13" s="12"/>
      <c r="O13" s="12"/>
      <c r="P13" s="1"/>
    </row>
    <row r="14" spans="1:19" s="14" customFormat="1" x14ac:dyDescent="0.25">
      <c r="A14" s="12"/>
      <c r="B14" s="12"/>
      <c r="C14" s="7"/>
      <c r="D14" s="8" t="s">
        <v>45</v>
      </c>
      <c r="E14" s="18"/>
      <c r="F14" s="18"/>
      <c r="G14" s="18"/>
      <c r="H14" s="18"/>
      <c r="I14" s="18"/>
      <c r="J14" s="18"/>
      <c r="K14" s="18"/>
      <c r="L14" s="18"/>
      <c r="M14" s="6">
        <v>11</v>
      </c>
      <c r="N14" s="12"/>
      <c r="O14" s="12"/>
      <c r="P14" s="1"/>
      <c r="Q14" s="1"/>
      <c r="R14" s="1"/>
      <c r="S14" s="1"/>
    </row>
    <row r="15" spans="1:19" x14ac:dyDescent="0.25">
      <c r="A15" s="3"/>
      <c r="B15" s="3"/>
      <c r="C15" s="11"/>
      <c r="D15" s="9" t="s">
        <v>46</v>
      </c>
      <c r="E15" s="13"/>
      <c r="F15" s="13"/>
      <c r="G15" s="13"/>
      <c r="H15" s="13"/>
      <c r="I15" s="13"/>
      <c r="J15" s="13"/>
      <c r="K15" s="13"/>
      <c r="L15" s="13"/>
      <c r="M15" s="10">
        <v>12</v>
      </c>
      <c r="N15" s="12"/>
      <c r="O15" s="12"/>
    </row>
    <row r="16" spans="1:19" x14ac:dyDescent="0.25">
      <c r="A16" s="3"/>
      <c r="B16" s="3"/>
      <c r="C16" s="7" t="s">
        <v>19</v>
      </c>
      <c r="D16" s="8"/>
      <c r="E16" s="6"/>
      <c r="F16" s="6"/>
      <c r="G16" s="6"/>
      <c r="H16" s="6"/>
      <c r="I16" s="6"/>
      <c r="J16" s="6"/>
      <c r="K16" s="6"/>
      <c r="L16" s="6"/>
      <c r="M16" s="18">
        <v>13</v>
      </c>
      <c r="N16" s="3"/>
      <c r="O16" s="3"/>
    </row>
    <row r="17" spans="1:15" ht="4.95" customHeight="1" x14ac:dyDescent="0.25">
      <c r="A17" s="3"/>
      <c r="B17" s="3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3"/>
      <c r="O17" s="3"/>
    </row>
    <row r="18" spans="1:15" x14ac:dyDescent="0.25">
      <c r="A18" s="3"/>
      <c r="B18" s="3"/>
      <c r="C18" s="6"/>
      <c r="D18" s="6"/>
      <c r="E18" s="6"/>
      <c r="F18" s="6"/>
      <c r="G18" s="6"/>
      <c r="H18" s="6"/>
      <c r="I18" s="6"/>
      <c r="J18" s="6"/>
      <c r="K18" s="6"/>
      <c r="L18" s="6"/>
      <c r="M18" s="3"/>
      <c r="N18" s="3"/>
      <c r="O18" s="3"/>
    </row>
    <row r="19" spans="1:15" x14ac:dyDescent="0.25"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83CD6-076B-420C-800B-177BD340094A}">
  <dimension ref="A1:U54"/>
  <sheetViews>
    <sheetView zoomScale="115" zoomScaleNormal="115" workbookViewId="0">
      <selection activeCell="H38" sqref="H38"/>
    </sheetView>
  </sheetViews>
  <sheetFormatPr defaultColWidth="9.109375" defaultRowHeight="13.8" x14ac:dyDescent="0.25"/>
  <cols>
    <col min="1" max="1" width="9.109375" style="1"/>
    <col min="2" max="2" width="1.44140625" style="1" customWidth="1"/>
    <col min="3" max="3" width="4.33203125" style="1" customWidth="1"/>
    <col min="4" max="15" width="9.109375" style="1"/>
    <col min="16" max="16" width="6" style="1" customWidth="1"/>
    <col min="17" max="17" width="1.44140625" style="1" customWidth="1"/>
    <col min="18" max="20" width="9.109375" style="1"/>
    <col min="21" max="21" width="9.33203125" style="1" bestFit="1" customWidth="1"/>
    <col min="22" max="16384" width="9.109375" style="1"/>
  </cols>
  <sheetData>
    <row r="1" spans="1:18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35.25" customHeight="1" thickBot="1" x14ac:dyDescent="0.3">
      <c r="A3" s="3"/>
      <c r="B3" s="3"/>
      <c r="C3" s="4" t="s">
        <v>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  <c r="R3" s="3"/>
    </row>
    <row r="4" spans="1:18" ht="14.4" thickTop="1" x14ac:dyDescent="0.25">
      <c r="A4" s="3"/>
      <c r="B4" s="3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3"/>
      <c r="R4" s="3"/>
    </row>
    <row r="5" spans="1:18" ht="4.95" customHeight="1" x14ac:dyDescent="0.25">
      <c r="A5" s="3"/>
      <c r="B5" s="3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3"/>
      <c r="R5" s="3"/>
    </row>
    <row r="6" spans="1:18" x14ac:dyDescent="0.25">
      <c r="A6" s="3"/>
      <c r="B6" s="3"/>
      <c r="C6" s="7" t="s">
        <v>27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>
        <v>1</v>
      </c>
      <c r="Q6" s="3"/>
      <c r="R6" s="3"/>
    </row>
    <row r="7" spans="1:18" s="14" customFormat="1" x14ac:dyDescent="0.25">
      <c r="A7" s="12"/>
      <c r="B7" s="12"/>
      <c r="C7" s="11" t="s">
        <v>20</v>
      </c>
      <c r="D7" s="11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>
        <v>2</v>
      </c>
      <c r="Q7" s="12"/>
      <c r="R7" s="12"/>
    </row>
    <row r="8" spans="1:18" x14ac:dyDescent="0.25">
      <c r="A8" s="3"/>
      <c r="B8" s="3"/>
      <c r="C8" s="7" t="s">
        <v>28</v>
      </c>
      <c r="D8" s="8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8">
        <v>3</v>
      </c>
      <c r="Q8" s="3"/>
      <c r="R8" s="3"/>
    </row>
    <row r="9" spans="1:18" x14ac:dyDescent="0.25">
      <c r="A9" s="3"/>
      <c r="B9" s="3"/>
      <c r="C9" s="11" t="s">
        <v>39</v>
      </c>
      <c r="D9" s="9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3">
        <v>4</v>
      </c>
      <c r="Q9" s="3"/>
      <c r="R9" s="3"/>
    </row>
    <row r="10" spans="1:18" x14ac:dyDescent="0.25">
      <c r="A10" s="3"/>
      <c r="B10" s="3"/>
      <c r="C10" s="7"/>
      <c r="D10" s="8" t="s">
        <v>29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>
        <v>5</v>
      </c>
      <c r="Q10" s="3"/>
      <c r="R10" s="3"/>
    </row>
    <row r="11" spans="1:18" x14ac:dyDescent="0.25">
      <c r="A11" s="3"/>
      <c r="B11" s="3"/>
      <c r="C11" s="11"/>
      <c r="D11" s="9" t="s">
        <v>30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>
        <v>7</v>
      </c>
      <c r="Q11" s="3"/>
      <c r="R11" s="3"/>
    </row>
    <row r="12" spans="1:18" x14ac:dyDescent="0.25">
      <c r="A12" s="3"/>
      <c r="B12" s="3"/>
      <c r="C12" s="7" t="s">
        <v>31</v>
      </c>
      <c r="D12" s="8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8">
        <v>8</v>
      </c>
      <c r="Q12" s="3"/>
      <c r="R12" s="3"/>
    </row>
    <row r="13" spans="1:18" x14ac:dyDescent="0.25">
      <c r="A13" s="3"/>
      <c r="B13" s="3"/>
      <c r="C13" s="11" t="s">
        <v>32</v>
      </c>
      <c r="D13" s="9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3">
        <v>14</v>
      </c>
      <c r="Q13" s="3"/>
      <c r="R13" s="3"/>
    </row>
    <row r="14" spans="1:18" x14ac:dyDescent="0.25">
      <c r="A14" s="3"/>
      <c r="B14" s="3"/>
      <c r="C14" s="7" t="s">
        <v>33</v>
      </c>
      <c r="D14" s="8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8">
        <v>21</v>
      </c>
      <c r="Q14" s="3"/>
      <c r="R14" s="3"/>
    </row>
    <row r="15" spans="1:18" x14ac:dyDescent="0.25">
      <c r="A15" s="3"/>
      <c r="B15" s="3"/>
      <c r="C15" s="11" t="s">
        <v>34</v>
      </c>
      <c r="D15" s="9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3">
        <v>26</v>
      </c>
      <c r="Q15" s="3"/>
      <c r="R15" s="3"/>
    </row>
    <row r="16" spans="1:18" x14ac:dyDescent="0.25">
      <c r="A16" s="3"/>
      <c r="B16" s="3"/>
      <c r="C16" s="7" t="s">
        <v>35</v>
      </c>
      <c r="D16" s="8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8">
        <v>31</v>
      </c>
      <c r="Q16" s="3"/>
      <c r="R16" s="3"/>
    </row>
    <row r="17" spans="1:18" x14ac:dyDescent="0.25">
      <c r="A17" s="3"/>
      <c r="B17" s="3"/>
      <c r="C17" s="11"/>
      <c r="D17" s="9" t="s">
        <v>37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>
        <v>32</v>
      </c>
      <c r="Q17" s="3"/>
      <c r="R17" s="3"/>
    </row>
    <row r="18" spans="1:18" x14ac:dyDescent="0.25">
      <c r="A18" s="3"/>
      <c r="B18" s="3"/>
      <c r="C18" s="15"/>
      <c r="D18" s="8" t="s">
        <v>38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>
        <v>33</v>
      </c>
      <c r="Q18" s="3"/>
      <c r="R18" s="3"/>
    </row>
    <row r="19" spans="1:18" x14ac:dyDescent="0.25">
      <c r="A19" s="3"/>
      <c r="B19" s="3"/>
      <c r="C19" s="11" t="s">
        <v>36</v>
      </c>
      <c r="D19" s="9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3">
        <v>34</v>
      </c>
      <c r="Q19" s="3"/>
      <c r="R19" s="3"/>
    </row>
    <row r="20" spans="1:18" x14ac:dyDescent="0.25">
      <c r="A20" s="3"/>
      <c r="B20" s="3"/>
      <c r="C20" s="7" t="s">
        <v>1</v>
      </c>
      <c r="D20" s="8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18">
        <v>37</v>
      </c>
      <c r="Q20" s="3"/>
      <c r="R20" s="3"/>
    </row>
    <row r="21" spans="1:18" ht="4.95" customHeight="1" x14ac:dyDescent="0.25">
      <c r="A21" s="3"/>
      <c r="B21" s="3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3"/>
      <c r="R21" s="3"/>
    </row>
    <row r="22" spans="1:18" x14ac:dyDescent="0.25">
      <c r="A22" s="3"/>
      <c r="B22" s="3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3"/>
      <c r="O22" s="3"/>
      <c r="P22" s="3"/>
      <c r="Q22" s="3"/>
      <c r="R22" s="3"/>
    </row>
    <row r="23" spans="1:18" x14ac:dyDescent="0.25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8" x14ac:dyDescent="0.25">
      <c r="C24" s="2" t="s">
        <v>2</v>
      </c>
      <c r="D24" s="2"/>
      <c r="E24" s="2"/>
      <c r="F24" s="2"/>
      <c r="G24" s="2"/>
      <c r="H24" s="2"/>
      <c r="I24" s="2"/>
      <c r="J24" s="2"/>
      <c r="K24" s="2"/>
      <c r="L24" s="2"/>
      <c r="M24" s="2"/>
      <c r="O24" s="1">
        <v>3</v>
      </c>
    </row>
    <row r="25" spans="1:18" x14ac:dyDescent="0.25">
      <c r="C25" s="2" t="s">
        <v>6</v>
      </c>
      <c r="D25" s="2"/>
      <c r="E25" s="2"/>
      <c r="F25" s="2"/>
      <c r="G25" s="2"/>
      <c r="H25" s="2"/>
      <c r="I25" s="2"/>
      <c r="J25" s="2"/>
      <c r="K25" s="2"/>
      <c r="L25" s="2"/>
      <c r="M25" s="2"/>
      <c r="O25" s="1">
        <v>4</v>
      </c>
    </row>
    <row r="26" spans="1:18" x14ac:dyDescent="0.25">
      <c r="C26" s="1" t="s">
        <v>7</v>
      </c>
      <c r="O26" s="1">
        <v>5</v>
      </c>
    </row>
    <row r="27" spans="1:18" x14ac:dyDescent="0.25">
      <c r="C27" s="1" t="s">
        <v>3</v>
      </c>
      <c r="O27" s="1">
        <v>6</v>
      </c>
    </row>
    <row r="28" spans="1:18" x14ac:dyDescent="0.25">
      <c r="C28" s="1" t="s">
        <v>8</v>
      </c>
      <c r="O28" s="1">
        <v>7</v>
      </c>
    </row>
    <row r="29" spans="1:18" x14ac:dyDescent="0.25">
      <c r="C29" s="1" t="s">
        <v>9</v>
      </c>
      <c r="O29" s="1">
        <v>10</v>
      </c>
    </row>
    <row r="30" spans="1:18" x14ac:dyDescent="0.25">
      <c r="C30" s="1" t="s">
        <v>4</v>
      </c>
      <c r="O30" s="1">
        <v>14</v>
      </c>
    </row>
    <row r="31" spans="1:18" x14ac:dyDescent="0.25">
      <c r="O31" s="1">
        <v>18</v>
      </c>
    </row>
    <row r="32" spans="1:18" x14ac:dyDescent="0.25">
      <c r="C32" s="1" t="s">
        <v>5</v>
      </c>
      <c r="O32" s="1">
        <v>23</v>
      </c>
    </row>
    <row r="33" spans="1:21" x14ac:dyDescent="0.25">
      <c r="C33" s="1" t="s">
        <v>1</v>
      </c>
      <c r="O33" s="1">
        <v>29</v>
      </c>
    </row>
    <row r="37" spans="1:21" x14ac:dyDescent="0.25">
      <c r="D37" s="11" t="s">
        <v>10</v>
      </c>
    </row>
    <row r="39" spans="1:21" x14ac:dyDescent="0.25">
      <c r="A39" s="3"/>
      <c r="B39" s="3"/>
      <c r="C39" s="11"/>
      <c r="D39" s="9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1">
        <v>11</v>
      </c>
      <c r="Q39" s="3"/>
      <c r="R39" s="3"/>
    </row>
    <row r="45" spans="1:21" x14ac:dyDescent="0.25">
      <c r="S45" s="1">
        <v>1507.76</v>
      </c>
      <c r="U45" s="1">
        <f>S45/S46</f>
        <v>3138.9053469396422</v>
      </c>
    </row>
    <row r="46" spans="1:21" x14ac:dyDescent="0.25">
      <c r="S46" s="1">
        <v>0.48034579999999999</v>
      </c>
    </row>
    <row r="48" spans="1:21" x14ac:dyDescent="0.25">
      <c r="S48" s="1">
        <v>2405.02</v>
      </c>
      <c r="U48" s="1">
        <f>S48/S49</f>
        <v>3138.8932393630907</v>
      </c>
    </row>
    <row r="49" spans="19:20" x14ac:dyDescent="0.25">
      <c r="S49" s="1">
        <v>0.76619999999999999</v>
      </c>
    </row>
    <row r="51" spans="19:20" x14ac:dyDescent="0.25">
      <c r="S51" s="1">
        <f>S49-S46</f>
        <v>0.2858542</v>
      </c>
      <c r="T51" s="1">
        <f>21+22+26.5</f>
        <v>69.5</v>
      </c>
    </row>
    <row r="52" spans="19:20" x14ac:dyDescent="0.25">
      <c r="T52" s="1">
        <v>24</v>
      </c>
    </row>
    <row r="53" spans="19:20" x14ac:dyDescent="0.25">
      <c r="S53" s="1">
        <f>S49-S46</f>
        <v>0.2858542</v>
      </c>
      <c r="T53" s="1">
        <f>T51-T52</f>
        <v>45.5</v>
      </c>
    </row>
    <row r="54" spans="19:20" x14ac:dyDescent="0.25">
      <c r="T54" s="1">
        <f>S48-S45</f>
        <v>897.26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6CD827973D4E4FAE289BB030D96471" ma:contentTypeVersion="13" ma:contentTypeDescription="Create a new document." ma:contentTypeScope="" ma:versionID="18bd728b7d8bb35629f32f8c6adb8271">
  <xsd:schema xmlns:xsd="http://www.w3.org/2001/XMLSchema" xmlns:xs="http://www.w3.org/2001/XMLSchema" xmlns:p="http://schemas.microsoft.com/office/2006/metadata/properties" xmlns:ns2="92ebd92f-cafd-49cc-a61e-387d116cef64" xmlns:ns3="1c8f6e43-1dec-4f8a-818c-4996ca8f2dfe" targetNamespace="http://schemas.microsoft.com/office/2006/metadata/properties" ma:root="true" ma:fieldsID="b2fe3330bf3298ad6100f3540b16a9dc" ns2:_="" ns3:_="">
    <xsd:import namespace="92ebd92f-cafd-49cc-a61e-387d116cef64"/>
    <xsd:import namespace="1c8f6e43-1dec-4f8a-818c-4996ca8f2d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ebd92f-cafd-49cc-a61e-387d116cef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f6e43-1dec-4f8a-818c-4996ca8f2df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9190D3-58AF-47FE-AE8D-F4E24F7CF6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426228-B87D-495B-BD31-5DD529C38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ebd92f-cafd-49cc-a61e-387d116cef64"/>
    <ds:schemaRef ds:uri="1c8f6e43-1dec-4f8a-818c-4996ca8f2d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197FBE-8426-46D7-AA41-E41FD2F9287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EPC</vt:lpstr>
      <vt:lpstr>FOV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Meaney</dc:creator>
  <cp:lastModifiedBy>Chris Tsung</cp:lastModifiedBy>
  <dcterms:created xsi:type="dcterms:W3CDTF">2020-12-14T21:58:35Z</dcterms:created>
  <dcterms:modified xsi:type="dcterms:W3CDTF">2022-03-03T22:26:47Z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0x010100F96CD827973D4E4FAE289BB030D96471</vt:lpwstr>
  </property>
</Properties>
</file>